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C:\Users\aigerim.akhatova\Desktop\ВСС\01.11.2022\"/>
    </mc:Choice>
  </mc:AlternateContent>
  <xr:revisionPtr revIDLastSave="0" documentId="13_ncr:1_{95B64559-A06D-43E7-B76D-77D716BA6774}" xr6:coauthVersionLast="47" xr6:coauthVersionMax="47" xr10:uidLastSave="{00000000-0000-0000-0000-000000000000}"/>
  <bookViews>
    <workbookView xWindow="12840" yWindow="705" windowWidth="12150" windowHeight="11385" xr2:uid="{00000000-000D-0000-FFFF-FFFF00000000}"/>
  </bookViews>
  <sheets>
    <sheet name="БВУ" sheetId="10" r:id="rId1"/>
    <sheet name="ЛК" sheetId="2" r:id="rId2"/>
    <sheet name="МФО" sheetId="9" r:id="rId3"/>
  </sheets>
  <definedNames>
    <definedName name="_xlnm.Print_Area" localSheetId="1">ЛК!$A$1:$E$16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0" l="1"/>
  <c r="H15" i="10"/>
  <c r="G15" i="10"/>
  <c r="F15" i="10"/>
  <c r="E15" i="10"/>
  <c r="D15" i="10"/>
  <c r="C15" i="10"/>
  <c r="B15" i="10"/>
  <c r="J14" i="10"/>
  <c r="J13" i="10"/>
  <c r="J12" i="10"/>
  <c r="J11" i="10"/>
  <c r="J10" i="10"/>
  <c r="J9" i="10"/>
  <c r="J8" i="10"/>
  <c r="J7" i="10"/>
  <c r="J15" i="10" s="1"/>
  <c r="D13" i="2"/>
  <c r="C13" i="2"/>
  <c r="E12" i="2"/>
  <c r="E11" i="2"/>
  <c r="E10" i="2"/>
  <c r="E9" i="2"/>
  <c r="E8" i="2"/>
  <c r="E7" i="2"/>
  <c r="E6" i="2"/>
  <c r="E13" i="2" l="1"/>
  <c r="C16" i="9"/>
  <c r="D16" i="9"/>
  <c r="E15" i="9" l="1"/>
  <c r="E14" i="9" l="1"/>
  <c r="E13" i="9"/>
  <c r="E12" i="9"/>
  <c r="E11" i="9"/>
  <c r="E10" i="9"/>
  <c r="E9" i="9"/>
  <c r="E8" i="9"/>
  <c r="E7" i="9"/>
  <c r="E6" i="9"/>
  <c r="E5" i="9"/>
  <c r="E16" i="9" l="1"/>
  <c r="K18" i="2"/>
</calcChain>
</file>

<file path=xl/sharedStrings.xml><?xml version="1.0" encoding="utf-8"?>
<sst xmlns="http://schemas.openxmlformats.org/spreadsheetml/2006/main" count="63" uniqueCount="50">
  <si>
    <t>№</t>
  </si>
  <si>
    <t>Наименование партнера Фонда</t>
  </si>
  <si>
    <t>Бюджетные средства</t>
  </si>
  <si>
    <t>Всего</t>
  </si>
  <si>
    <t xml:space="preserve">Программа 
Лизинг </t>
  </si>
  <si>
    <t>Программа продуктивной занятости и массового предпринимательства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</si>
  <si>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</si>
  <si>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</si>
  <si>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</si>
  <si>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</si>
  <si>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Казахстанская Иджара Компания</t>
  </si>
  <si>
    <t>АО Лизинг Групп</t>
  </si>
  <si>
    <t>ТОО ТехноЛизинг</t>
  </si>
  <si>
    <t>АО Форте Лизинг</t>
  </si>
  <si>
    <t>АО Халык Лизинг</t>
  </si>
  <si>
    <t>Собственные средства</t>
  </si>
  <si>
    <t>Программа 
Даму-Микро</t>
  </si>
  <si>
    <t>ТОО МФО Арнур Кредит</t>
  </si>
  <si>
    <t>ТОО МФО КМФ</t>
  </si>
  <si>
    <t>ТОО МФО Тойота Файнаншл Сервисез Казахстан</t>
  </si>
  <si>
    <t>ТОО МФО Ырыс</t>
  </si>
  <si>
    <t>ТОО МФО Express Finance Group</t>
  </si>
  <si>
    <t>ТОО "МФО Актобе ауыл микрокредит"</t>
  </si>
  <si>
    <t>ТОО "МФО Эко-Финанс"</t>
  </si>
  <si>
    <t>ТОО "МФО Business Finance"</t>
  </si>
  <si>
    <t>ТОО "МФО TT Finance"</t>
  </si>
  <si>
    <t>ТОО "МФО "РИЦ Кызылорда"</t>
  </si>
  <si>
    <t>ТОО "МФО "TAS Microfinance"</t>
  </si>
  <si>
    <t>ТОО Нур Лизинг</t>
  </si>
  <si>
    <t>Собственные программы Фонда</t>
  </si>
  <si>
    <t>Средства Фонда и МИО</t>
  </si>
  <si>
    <t>Средства Национального фонда РК (Продукты для МСБ, занятых в сфере обрабатывающей промышленности)</t>
  </si>
  <si>
    <t>Программа Даму регионы</t>
  </si>
  <si>
    <t>Программа Даму-Франчайзинг</t>
  </si>
  <si>
    <t>Программа из средств 1 транша Национального фонда РК</t>
  </si>
  <si>
    <t>Программа из средств 2 транша Национального фонда РК</t>
  </si>
  <si>
    <t>Программа из средств 3 транша Национального фонда РК</t>
  </si>
  <si>
    <t>Программа регионального финансирования МСБ (Точечная программа)</t>
  </si>
  <si>
    <t>АО Банк ЦентрКредит</t>
  </si>
  <si>
    <t>АО Евразийский банк</t>
  </si>
  <si>
    <t>АО Народный Банк Казахстана 
(АО Казкоммерцбанк)</t>
  </si>
  <si>
    <t>АО Народный Банк Казахстана</t>
  </si>
  <si>
    <t>АО Bank RBK</t>
  </si>
  <si>
    <t>АО ForteBank</t>
  </si>
  <si>
    <t>АО Исламский Банк Al Hilal</t>
  </si>
  <si>
    <t>АО ДБ Казахстан-Зираат Интернешнл Банк</t>
  </si>
  <si>
    <t>Период (по состоянию на _)</t>
  </si>
  <si>
    <t>ТОО Capital leasing group</t>
  </si>
  <si>
    <t xml:space="preserve">Информация о временно свободных средствах (ВСС) в банках второго уровня в разрезе программ Фонда </t>
  </si>
  <si>
    <t>Информация о временно свободных средствах в лизинговых компаниях в разрезе программ Фонда по состоянию на 01.11.2022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</si>
</sst>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167" fontId="1" fillId="0" borderId="0" applyFont="0" applyFill="0" applyBorder="0" applyAlignment="0" applyProtection="0"/>
    <xf numFmtId="0" fontId="10" fillId="0" borderId="0"/>
  </cellStyleXfs>
  <cellXfs count="60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2" fillId="0" borderId="0" xfId="1" applyNumberFormat="1" applyFont="1" applyFill="1"/>
    <xf numFmtId="166" fontId="4" fillId="0" borderId="0" xfId="1" applyNumberFormat="1" applyFont="1" applyFill="1" applyBorder="1" applyAlignment="1">
      <alignment horizontal="right" indent="1"/>
    </xf>
    <xf numFmtId="165" fontId="2" fillId="3" borderId="0" xfId="1" applyNumberFormat="1" applyFont="1" applyFill="1" applyBorder="1"/>
    <xf numFmtId="166" fontId="2" fillId="3" borderId="0" xfId="1" applyNumberFormat="1" applyFont="1" applyFill="1"/>
    <xf numFmtId="166" fontId="2" fillId="0" borderId="5" xfId="1" applyNumberFormat="1" applyFont="1" applyFill="1" applyBorder="1" applyAlignment="1">
      <alignment horizontal="left" indent="1"/>
    </xf>
    <xf numFmtId="166" fontId="4" fillId="0" borderId="0" xfId="1" applyNumberFormat="1" applyFont="1" applyBorder="1" applyAlignment="1">
      <alignment horizontal="left" indent="1"/>
    </xf>
    <xf numFmtId="166" fontId="2" fillId="0" borderId="0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horizontal="left" vertical="center"/>
    </xf>
    <xf numFmtId="166" fontId="2" fillId="0" borderId="1" xfId="1" applyNumberFormat="1" applyFont="1" applyFill="1" applyBorder="1" applyAlignment="1">
      <alignment horizontal="left" vertical="center"/>
    </xf>
    <xf numFmtId="165" fontId="2" fillId="0" borderId="1" xfId="1" applyNumberFormat="1" applyFont="1" applyFill="1" applyBorder="1"/>
    <xf numFmtId="166" fontId="2" fillId="0" borderId="1" xfId="1" applyNumberFormat="1" applyFont="1" applyFill="1" applyBorder="1" applyAlignment="1">
      <alignment horizontal="left" indent="1"/>
    </xf>
    <xf numFmtId="166" fontId="4" fillId="0" borderId="6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2" fillId="0" borderId="4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/>
    <xf numFmtId="166" fontId="8" fillId="0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right" indent="1"/>
    </xf>
    <xf numFmtId="166" fontId="7" fillId="3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left" indent="1"/>
    </xf>
    <xf numFmtId="165" fontId="6" fillId="0" borderId="1" xfId="1" applyNumberFormat="1" applyFont="1" applyFill="1" applyBorder="1" applyAlignment="1">
      <alignment horizontal="right" indent="1"/>
    </xf>
    <xf numFmtId="165" fontId="7" fillId="0" borderId="0" xfId="1" applyNumberFormat="1" applyFont="1"/>
    <xf numFmtId="166" fontId="6" fillId="0" borderId="5" xfId="1" applyNumberFormat="1" applyFont="1" applyBorder="1" applyAlignment="1">
      <alignment horizontal="left" indent="1"/>
    </xf>
    <xf numFmtId="166" fontId="6" fillId="0" borderId="0" xfId="1" applyNumberFormat="1" applyFont="1" applyFill="1" applyBorder="1" applyAlignment="1">
      <alignment horizontal="right" indent="1"/>
    </xf>
    <xf numFmtId="166" fontId="7" fillId="0" borderId="5" xfId="1" applyNumberFormat="1" applyFont="1" applyFill="1" applyBorder="1" applyAlignment="1">
      <alignment horizontal="left" indent="1"/>
    </xf>
    <xf numFmtId="166" fontId="3" fillId="0" borderId="1" xfId="1" applyNumberFormat="1" applyFont="1" applyFill="1" applyBorder="1" applyAlignment="1">
      <alignment horizontal="left" indent="1"/>
    </xf>
    <xf numFmtId="166" fontId="5" fillId="0" borderId="1" xfId="1" applyNumberFormat="1" applyFont="1" applyFill="1" applyBorder="1"/>
    <xf numFmtId="166" fontId="4" fillId="0" borderId="1" xfId="1" applyNumberFormat="1" applyFont="1" applyFill="1" applyBorder="1" applyAlignment="1">
      <alignment horizontal="left" indent="1"/>
    </xf>
    <xf numFmtId="166" fontId="4" fillId="0" borderId="5" xfId="1" applyNumberFormat="1" applyFont="1" applyBorder="1" applyAlignment="1">
      <alignment horizontal="left" indent="1"/>
    </xf>
    <xf numFmtId="166" fontId="3" fillId="0" borderId="1" xfId="1" applyNumberFormat="1" applyFont="1" applyFill="1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166" fontId="11" fillId="0" borderId="1" xfId="0" applyNumberFormat="1" applyFont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14" fontId="0" fillId="4" borderId="1" xfId="0" applyNumberForma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166" fontId="11" fillId="4" borderId="1" xfId="0" applyNumberFormat="1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4" xr:uid="{00000000-0005-0000-0000-000001000000}"/>
    <cellStyle name="Обычный 3" xfId="2" xr:uid="{00000000-0005-0000-0000-000002000000}"/>
    <cellStyle name="Финансовый" xfId="1" builtinId="3"/>
    <cellStyle name="Финансовый 2" xfId="3" xr:uid="{00000000-0005-0000-0000-000004000000}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4" defaultTableStyle="TableStyleMedium2" defaultPivotStyle="PivotStyleLight16">
    <tableStyle name="Стиль сводной таблицы 1" table="0" count="0" xr9:uid="{00000000-0011-0000-FFFF-FFFF00000000}"/>
    <tableStyle name="Стиль сводной таблицы 2" table="0" count="0" xr9:uid="{00000000-0011-0000-FFFF-FFFF01000000}"/>
    <tableStyle name="Стиль таблицы 1" pivot="0" count="0" xr9:uid="{00000000-0011-0000-FFFF-FFFF02000000}"/>
    <tableStyle name="Стиль таблицы 2" pivot="0" count="0" xr9:uid="{00000000-0011-0000-FFFF-FFFF03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zoomScale="70" zoomScaleNormal="70" workbookViewId="0">
      <selection activeCell="J7" sqref="J7:J15"/>
    </sheetView>
  </sheetViews>
  <sheetFormatPr defaultRowHeight="15" x14ac:dyDescent="0.25"/>
  <cols>
    <col min="1" max="1" width="38.42578125" customWidth="1"/>
    <col min="2" max="2" width="24.42578125" customWidth="1"/>
    <col min="3" max="3" width="19.42578125" customWidth="1"/>
    <col min="4" max="4" width="22.85546875" customWidth="1"/>
    <col min="5" max="5" width="33.85546875" customWidth="1"/>
    <col min="6" max="6" width="29.140625" customWidth="1"/>
    <col min="7" max="7" width="34.140625" customWidth="1"/>
    <col min="8" max="8" width="36" customWidth="1"/>
    <col min="9" max="9" width="25.42578125" customWidth="1"/>
    <col min="10" max="10" width="20.5703125" bestFit="1" customWidth="1"/>
    <col min="11" max="11" width="8.7109375"/>
  </cols>
  <sheetData>
    <row r="1" spans="1:17" x14ac:dyDescent="0.25">
      <c r="A1" s="38" t="s">
        <v>48</v>
      </c>
      <c r="B1" s="39"/>
      <c r="C1" s="39"/>
      <c r="D1" s="39"/>
      <c r="E1" s="39"/>
      <c r="F1" s="39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x14ac:dyDescent="0.25">
      <c r="A2" s="38"/>
      <c r="B2" s="39"/>
      <c r="C2" s="39"/>
      <c r="D2" s="39"/>
      <c r="E2" s="39"/>
      <c r="F2" s="39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x14ac:dyDescent="0.25">
      <c r="A3" s="44" t="s">
        <v>46</v>
      </c>
      <c r="B3" s="45">
        <v>44866</v>
      </c>
      <c r="C3" s="39"/>
      <c r="D3" s="39"/>
      <c r="E3" s="39"/>
      <c r="F3" s="39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1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30" customHeight="1" x14ac:dyDescent="0.25">
      <c r="A5" s="50" t="s">
        <v>1</v>
      </c>
      <c r="B5" s="46" t="s">
        <v>29</v>
      </c>
      <c r="C5" s="46"/>
      <c r="D5" s="46"/>
      <c r="E5" s="47" t="s">
        <v>2</v>
      </c>
      <c r="F5" s="46" t="s">
        <v>31</v>
      </c>
      <c r="G5" s="46"/>
      <c r="H5" s="46"/>
      <c r="I5" s="47" t="s">
        <v>30</v>
      </c>
      <c r="J5" s="50" t="s">
        <v>6</v>
      </c>
      <c r="K5" s="36"/>
      <c r="L5" s="36"/>
      <c r="M5" s="36"/>
      <c r="N5" s="36"/>
      <c r="O5" s="36"/>
      <c r="P5" s="36"/>
      <c r="Q5" s="36"/>
    </row>
    <row r="6" spans="1:17" ht="75" x14ac:dyDescent="0.25">
      <c r="A6" s="50"/>
      <c r="B6" s="47" t="s">
        <v>32</v>
      </c>
      <c r="C6" s="47" t="s">
        <v>33</v>
      </c>
      <c r="D6" s="47" t="s">
        <v>9</v>
      </c>
      <c r="E6" s="47" t="s">
        <v>5</v>
      </c>
      <c r="F6" s="47" t="s">
        <v>34</v>
      </c>
      <c r="G6" s="47" t="s">
        <v>35</v>
      </c>
      <c r="H6" s="47" t="s">
        <v>36</v>
      </c>
      <c r="I6" s="47" t="s">
        <v>37</v>
      </c>
      <c r="J6" s="50"/>
      <c r="K6" s="36"/>
      <c r="L6" s="36"/>
      <c r="M6" s="36"/>
      <c r="N6" s="36"/>
      <c r="O6" s="36"/>
      <c r="P6" s="36"/>
      <c r="Q6" s="36"/>
    </row>
    <row r="7" spans="1:17" x14ac:dyDescent="0.25">
      <c r="A7" s="37" t="s">
        <v>38</v>
      </c>
      <c r="B7" s="42">
        <v>160996648.05000019</v>
      </c>
      <c r="C7" s="42"/>
      <c r="D7" s="42"/>
      <c r="E7" s="42">
        <v>187334354.17000008</v>
      </c>
      <c r="F7" s="42">
        <v>478710194.6299994</v>
      </c>
      <c r="G7" s="42">
        <v>-711924784.6400001</v>
      </c>
      <c r="H7" s="42">
        <v>-417291335.32000005</v>
      </c>
      <c r="I7" s="42">
        <v>4878986050.5</v>
      </c>
      <c r="J7" s="43">
        <f>SUM(B7:I7)</f>
        <v>4576811127.3899994</v>
      </c>
      <c r="K7" s="36"/>
      <c r="L7" s="36"/>
      <c r="M7" s="36"/>
      <c r="N7" s="36"/>
      <c r="O7" s="36"/>
      <c r="P7" s="36"/>
      <c r="Q7" s="36"/>
    </row>
    <row r="8" spans="1:17" x14ac:dyDescent="0.25">
      <c r="A8" s="37" t="s">
        <v>39</v>
      </c>
      <c r="B8" s="42">
        <v>354189531.96000051</v>
      </c>
      <c r="C8" s="42"/>
      <c r="D8" s="42"/>
      <c r="E8" s="42">
        <v>131253599.5</v>
      </c>
      <c r="F8" s="42">
        <v>612005187.82999992</v>
      </c>
      <c r="G8" s="42">
        <v>-511737940.30999982</v>
      </c>
      <c r="H8" s="42">
        <v>37025095.880000085</v>
      </c>
      <c r="I8" s="42"/>
      <c r="J8" s="43">
        <f t="shared" ref="J8:J14" si="0">SUM(B8:I8)</f>
        <v>622735474.86000073</v>
      </c>
      <c r="K8" s="36"/>
      <c r="L8" s="36"/>
      <c r="M8" s="36"/>
      <c r="N8" s="36"/>
      <c r="O8" s="36"/>
      <c r="P8" s="36"/>
      <c r="Q8" s="36"/>
    </row>
    <row r="9" spans="1:17" ht="30" x14ac:dyDescent="0.25">
      <c r="A9" s="37" t="s">
        <v>40</v>
      </c>
      <c r="B9" s="42"/>
      <c r="C9" s="42"/>
      <c r="D9" s="42"/>
      <c r="E9" s="42"/>
      <c r="F9" s="42">
        <v>-4933319478.4899921</v>
      </c>
      <c r="G9" s="42">
        <v>-4752245132.4899979</v>
      </c>
      <c r="H9" s="42">
        <v>-2931522645.9499993</v>
      </c>
      <c r="I9" s="42">
        <v>32019698.370000012</v>
      </c>
      <c r="J9" s="43">
        <f t="shared" si="0"/>
        <v>-12585067558.559988</v>
      </c>
      <c r="K9" s="36"/>
      <c r="L9" s="36"/>
      <c r="M9" s="36"/>
      <c r="N9" s="36"/>
      <c r="O9" s="36"/>
      <c r="P9" s="36"/>
      <c r="Q9" s="36"/>
    </row>
    <row r="10" spans="1:17" x14ac:dyDescent="0.25">
      <c r="A10" s="37" t="s">
        <v>41</v>
      </c>
      <c r="B10" s="42"/>
      <c r="C10" s="42"/>
      <c r="D10" s="42"/>
      <c r="E10" s="42">
        <v>1288590947.1499994</v>
      </c>
      <c r="F10" s="42">
        <v>-193997031.12999535</v>
      </c>
      <c r="G10" s="42">
        <v>-2780710505.1800041</v>
      </c>
      <c r="H10" s="42">
        <v>-4679366171.25</v>
      </c>
      <c r="I10" s="42">
        <v>1267883958.6399994</v>
      </c>
      <c r="J10" s="43">
        <f t="shared" si="0"/>
        <v>-5097598801.7700005</v>
      </c>
      <c r="K10" s="36"/>
      <c r="L10" s="36"/>
      <c r="M10" s="36"/>
      <c r="N10" s="36"/>
      <c r="O10" s="36"/>
      <c r="P10" s="36"/>
      <c r="Q10" s="36"/>
    </row>
    <row r="11" spans="1:17" x14ac:dyDescent="0.25">
      <c r="A11" s="37" t="s">
        <v>42</v>
      </c>
      <c r="B11" s="42">
        <v>776517080.12000048</v>
      </c>
      <c r="C11" s="42">
        <v>225643.12000000011</v>
      </c>
      <c r="D11" s="42"/>
      <c r="E11" s="42"/>
      <c r="F11" s="42">
        <v>543715724.58999991</v>
      </c>
      <c r="G11" s="42">
        <v>406442394.36000025</v>
      </c>
      <c r="H11" s="42">
        <v>402174063.78999978</v>
      </c>
      <c r="I11" s="42">
        <v>5257580152.4399996</v>
      </c>
      <c r="J11" s="43">
        <f t="shared" si="0"/>
        <v>7386655058.4200001</v>
      </c>
      <c r="K11" s="36"/>
      <c r="L11" s="36"/>
      <c r="M11" s="36"/>
      <c r="N11" s="36"/>
      <c r="O11" s="36"/>
      <c r="P11" s="36"/>
      <c r="Q11" s="36"/>
    </row>
    <row r="12" spans="1:17" x14ac:dyDescent="0.25">
      <c r="A12" s="37" t="s">
        <v>43</v>
      </c>
      <c r="B12" s="42"/>
      <c r="C12" s="42"/>
      <c r="D12" s="42"/>
      <c r="E12" s="42">
        <v>712327185.36000109</v>
      </c>
      <c r="F12" s="42">
        <v>1257659518.6900012</v>
      </c>
      <c r="G12" s="42">
        <v>666689358.3700006</v>
      </c>
      <c r="H12" s="42">
        <v>421130135.77999902</v>
      </c>
      <c r="I12" s="42">
        <v>488597685.52999979</v>
      </c>
      <c r="J12" s="43">
        <f t="shared" si="0"/>
        <v>3546403883.7300014</v>
      </c>
      <c r="K12" s="36"/>
      <c r="L12" s="36"/>
      <c r="M12" s="36"/>
      <c r="N12" s="36"/>
      <c r="O12" s="36"/>
      <c r="P12" s="36"/>
      <c r="Q12" s="36"/>
    </row>
    <row r="13" spans="1:17" x14ac:dyDescent="0.25">
      <c r="A13" s="37" t="s">
        <v>44</v>
      </c>
      <c r="B13" s="42"/>
      <c r="C13" s="42"/>
      <c r="D13" s="42">
        <v>1222540986.7999992</v>
      </c>
      <c r="E13" s="42"/>
      <c r="F13" s="42"/>
      <c r="G13" s="42"/>
      <c r="H13" s="42"/>
      <c r="I13" s="42"/>
      <c r="J13" s="43">
        <f t="shared" si="0"/>
        <v>1222540986.7999992</v>
      </c>
      <c r="K13" s="36"/>
      <c r="L13" s="36"/>
      <c r="M13" s="36"/>
      <c r="N13" s="36"/>
      <c r="O13" s="36"/>
      <c r="P13" s="36"/>
      <c r="Q13" s="36"/>
    </row>
    <row r="14" spans="1:17" ht="30" x14ac:dyDescent="0.25">
      <c r="A14" s="37" t="s">
        <v>45</v>
      </c>
      <c r="B14" s="42">
        <v>109898834.07999992</v>
      </c>
      <c r="C14" s="42"/>
      <c r="D14" s="42"/>
      <c r="E14" s="42"/>
      <c r="F14" s="42"/>
      <c r="G14" s="42"/>
      <c r="H14" s="42"/>
      <c r="I14" s="42"/>
      <c r="J14" s="43">
        <f t="shared" si="0"/>
        <v>109898834.07999992</v>
      </c>
      <c r="K14" s="36"/>
      <c r="L14" s="36"/>
      <c r="M14" s="36"/>
      <c r="N14" s="36"/>
      <c r="O14" s="36"/>
      <c r="P14" s="36"/>
      <c r="Q14" s="36"/>
    </row>
    <row r="15" spans="1:17" x14ac:dyDescent="0.25">
      <c r="A15" s="48" t="s">
        <v>6</v>
      </c>
      <c r="B15" s="49">
        <f>SUM(B7:B14)</f>
        <v>1401602094.210001</v>
      </c>
      <c r="C15" s="49">
        <f t="shared" ref="C15:J15" si="1">SUM(C7:C14)</f>
        <v>225643.12000000011</v>
      </c>
      <c r="D15" s="49">
        <f t="shared" si="1"/>
        <v>1222540986.7999992</v>
      </c>
      <c r="E15" s="49">
        <f t="shared" si="1"/>
        <v>2319506086.1800003</v>
      </c>
      <c r="F15" s="49">
        <f t="shared" si="1"/>
        <v>-2235225883.8799868</v>
      </c>
      <c r="G15" s="49">
        <f t="shared" si="1"/>
        <v>-7683486609.8900013</v>
      </c>
      <c r="H15" s="49">
        <f t="shared" si="1"/>
        <v>-7167850857.0700006</v>
      </c>
      <c r="I15" s="49">
        <f t="shared" si="1"/>
        <v>11925067545.48</v>
      </c>
      <c r="J15" s="49">
        <f t="shared" si="1"/>
        <v>-217620995.04998779</v>
      </c>
      <c r="K15" s="36"/>
      <c r="L15" s="36"/>
      <c r="M15" s="36"/>
      <c r="N15" s="36"/>
      <c r="O15" s="36"/>
      <c r="P15" s="36"/>
      <c r="Q15" s="36"/>
    </row>
    <row r="16" spans="1:17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36"/>
      <c r="L16" s="36"/>
      <c r="M16" s="36"/>
      <c r="N16" s="36"/>
      <c r="O16" s="36"/>
      <c r="P16" s="36"/>
      <c r="Q16" s="36"/>
    </row>
    <row r="17" spans="1:17" x14ac:dyDescent="0.25">
      <c r="A17" s="40" t="s">
        <v>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</sheetData>
  <mergeCells count="2">
    <mergeCell ref="A5:A6"/>
    <mergeCell ref="J5:J6"/>
  </mergeCells>
  <conditionalFormatting sqref="C7:C14 G7:J14">
    <cfRule type="cellIs" dxfId="5" priority="2" operator="lessThanOrEqual">
      <formula>#REF!</formula>
    </cfRule>
    <cfRule type="cellIs" priority="3" operator="lessThanOr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K18"/>
  <sheetViews>
    <sheetView view="pageBreakPreview" zoomScale="110" zoomScaleNormal="85" zoomScaleSheetLayoutView="11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:D12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3" width="22.7109375" style="2" customWidth="1"/>
    <col min="4" max="4" width="21.85546875" style="2" customWidth="1"/>
    <col min="5" max="5" width="23.85546875" style="2" customWidth="1"/>
    <col min="6" max="6" width="17.140625" style="2" bestFit="1" customWidth="1"/>
    <col min="7" max="7" width="16" style="2" bestFit="1" customWidth="1"/>
    <col min="8" max="16384" width="9.140625" style="2"/>
  </cols>
  <sheetData>
    <row r="1" spans="1:5" ht="27.75" customHeight="1" x14ac:dyDescent="0.25">
      <c r="A1" s="54" t="s">
        <v>49</v>
      </c>
      <c r="B1" s="54"/>
      <c r="C1" s="54"/>
      <c r="D1" s="54"/>
      <c r="E1" s="54"/>
    </row>
    <row r="3" spans="1:5" ht="30" customHeight="1" x14ac:dyDescent="0.25">
      <c r="A3" s="51" t="s">
        <v>0</v>
      </c>
      <c r="B3" s="51" t="s">
        <v>1</v>
      </c>
      <c r="C3" s="55" t="s">
        <v>8</v>
      </c>
      <c r="D3" s="56"/>
      <c r="E3" s="51" t="s">
        <v>3</v>
      </c>
    </row>
    <row r="4" spans="1:5" ht="15" customHeight="1" x14ac:dyDescent="0.25">
      <c r="A4" s="52"/>
      <c r="B4" s="52"/>
      <c r="C4" s="51" t="s">
        <v>4</v>
      </c>
      <c r="D4" s="51" t="s">
        <v>9</v>
      </c>
      <c r="E4" s="52"/>
    </row>
    <row r="5" spans="1:5" ht="56.25" customHeight="1" x14ac:dyDescent="0.25">
      <c r="A5" s="53"/>
      <c r="B5" s="53"/>
      <c r="C5" s="53"/>
      <c r="D5" s="53"/>
      <c r="E5" s="53"/>
    </row>
    <row r="6" spans="1:5" s="3" customFormat="1" x14ac:dyDescent="0.25">
      <c r="A6" s="10">
        <v>1</v>
      </c>
      <c r="B6" s="13" t="s">
        <v>10</v>
      </c>
      <c r="C6" s="11"/>
      <c r="D6" s="35">
        <v>256903822</v>
      </c>
      <c r="E6" s="32">
        <f t="shared" ref="E6" si="0">SUM(C6:D6)</f>
        <v>256903822</v>
      </c>
    </row>
    <row r="7" spans="1:5" s="3" customFormat="1" x14ac:dyDescent="0.25">
      <c r="A7" s="14">
        <v>2</v>
      </c>
      <c r="B7" s="15" t="s">
        <v>11</v>
      </c>
      <c r="C7" s="18">
        <v>-3520685017</v>
      </c>
      <c r="D7" s="16"/>
      <c r="E7" s="17">
        <f>SUM(C7:D7)</f>
        <v>-3520685017</v>
      </c>
    </row>
    <row r="8" spans="1:5" s="3" customFormat="1" x14ac:dyDescent="0.25">
      <c r="A8" s="14">
        <v>3</v>
      </c>
      <c r="B8" s="15" t="s">
        <v>47</v>
      </c>
      <c r="C8" s="18">
        <v>29894957.240000002</v>
      </c>
      <c r="D8" s="16"/>
      <c r="E8" s="17">
        <f>SUM(C8:D8)</f>
        <v>29894957.240000002</v>
      </c>
    </row>
    <row r="9" spans="1:5" s="3" customFormat="1" x14ac:dyDescent="0.25">
      <c r="A9" s="14">
        <v>4</v>
      </c>
      <c r="B9" s="31" t="s">
        <v>12</v>
      </c>
      <c r="C9" s="18">
        <v>-48628098</v>
      </c>
      <c r="D9" s="16"/>
      <c r="E9" s="17">
        <f>SUM(C9:D9)</f>
        <v>-48628098</v>
      </c>
    </row>
    <row r="10" spans="1:5" s="3" customFormat="1" x14ac:dyDescent="0.25">
      <c r="A10" s="14">
        <v>5</v>
      </c>
      <c r="B10" s="15" t="s">
        <v>13</v>
      </c>
      <c r="C10" s="18">
        <v>-105996181.95</v>
      </c>
      <c r="D10" s="16"/>
      <c r="E10" s="17">
        <f>SUM(C10:D10)</f>
        <v>-105996181.95</v>
      </c>
    </row>
    <row r="11" spans="1:5" s="3" customFormat="1" x14ac:dyDescent="0.25">
      <c r="A11" s="14">
        <v>6</v>
      </c>
      <c r="B11" s="15" t="s">
        <v>14</v>
      </c>
      <c r="C11" s="18">
        <v>-486556000</v>
      </c>
      <c r="D11" s="16"/>
      <c r="E11" s="17">
        <f>SUM(C11:D11)</f>
        <v>-486556000</v>
      </c>
    </row>
    <row r="12" spans="1:5" s="3" customFormat="1" x14ac:dyDescent="0.25">
      <c r="A12" s="14">
        <v>7</v>
      </c>
      <c r="B12" s="15" t="s">
        <v>28</v>
      </c>
      <c r="C12" s="18">
        <v>-20125000</v>
      </c>
      <c r="D12" s="16"/>
      <c r="E12" s="17">
        <f t="shared" ref="E12:E13" si="1">SUM(C12:D12)</f>
        <v>-20125000</v>
      </c>
    </row>
    <row r="13" spans="1:5" s="6" customFormat="1" x14ac:dyDescent="0.25">
      <c r="A13" s="10"/>
      <c r="B13" s="12" t="s">
        <v>6</v>
      </c>
      <c r="C13" s="33">
        <f>SUM(C6:C12)</f>
        <v>-4152095339.71</v>
      </c>
      <c r="D13" s="33">
        <f>SUM(D6:D6)</f>
        <v>256903822</v>
      </c>
      <c r="E13" s="32">
        <f t="shared" si="1"/>
        <v>-3895191517.71</v>
      </c>
    </row>
    <row r="14" spans="1:5" s="6" customFormat="1" x14ac:dyDescent="0.25">
      <c r="A14" s="5"/>
      <c r="B14" s="34"/>
      <c r="C14" s="8"/>
      <c r="D14" s="8"/>
      <c r="E14" s="4"/>
    </row>
    <row r="15" spans="1:5" s="6" customFormat="1" x14ac:dyDescent="0.25">
      <c r="A15" s="5"/>
      <c r="B15" s="7" t="s">
        <v>7</v>
      </c>
      <c r="C15" s="9"/>
      <c r="D15" s="9"/>
      <c r="E15" s="4"/>
    </row>
    <row r="16" spans="1:5" x14ac:dyDescent="0.25">
      <c r="A16" s="5"/>
      <c r="B16" s="7"/>
      <c r="C16" s="9"/>
      <c r="D16" s="9"/>
      <c r="E16" s="4"/>
    </row>
    <row r="18" spans="11:11" x14ac:dyDescent="0.25">
      <c r="K18" s="2">
        <f>SUM(K13:K17)</f>
        <v>0</v>
      </c>
    </row>
  </sheetData>
  <mergeCells count="7">
    <mergeCell ref="A3:A5"/>
    <mergeCell ref="B3:B5"/>
    <mergeCell ref="A1:E1"/>
    <mergeCell ref="C4:C5"/>
    <mergeCell ref="C3:D3"/>
    <mergeCell ref="D4:D5"/>
    <mergeCell ref="E3:E5"/>
  </mergeCells>
  <conditionalFormatting sqref="E14:E16">
    <cfRule type="cellIs" priority="13" operator="lessThanOrEqual">
      <formula>0</formula>
    </cfRule>
  </conditionalFormatting>
  <conditionalFormatting sqref="B14:D14 B13">
    <cfRule type="cellIs" priority="10" operator="lessThanOrEqual">
      <formula>0</formula>
    </cfRule>
  </conditionalFormatting>
  <conditionalFormatting sqref="B15:D16">
    <cfRule type="cellIs" dxfId="4" priority="2" operator="lessThanOrEqual">
      <formula>#REF!</formula>
    </cfRule>
    <cfRule type="cellIs" priority="3" operator="lessThanOrEqual">
      <formula>#REF!</formula>
    </cfRule>
  </conditionalFormatting>
  <conditionalFormatting sqref="C13:D13">
    <cfRule type="cellIs" priority="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workbookViewId="0">
      <selection activeCell="A5" sqref="A5:E15"/>
    </sheetView>
  </sheetViews>
  <sheetFormatPr defaultRowHeight="15" x14ac:dyDescent="0.25"/>
  <cols>
    <col min="1" max="1" width="6.7109375" bestFit="1" customWidth="1"/>
    <col min="2" max="2" width="53" customWidth="1"/>
    <col min="3" max="4" width="19.140625" bestFit="1" customWidth="1"/>
    <col min="5" max="5" width="17.42578125" bestFit="1" customWidth="1"/>
  </cols>
  <sheetData>
    <row r="1" spans="1:5" x14ac:dyDescent="0.25">
      <c r="A1" s="54" t="s">
        <v>49</v>
      </c>
      <c r="B1" s="54"/>
      <c r="C1" s="54"/>
      <c r="D1" s="54"/>
      <c r="E1" s="54"/>
    </row>
    <row r="2" spans="1:5" ht="38.25" customHeight="1" x14ac:dyDescent="0.25">
      <c r="A2" s="57" t="s">
        <v>0</v>
      </c>
      <c r="B2" s="57" t="s">
        <v>1</v>
      </c>
      <c r="C2" s="19" t="s">
        <v>15</v>
      </c>
      <c r="D2" s="19" t="s">
        <v>2</v>
      </c>
      <c r="E2" s="57" t="s">
        <v>3</v>
      </c>
    </row>
    <row r="3" spans="1:5" x14ac:dyDescent="0.25">
      <c r="A3" s="57"/>
      <c r="B3" s="57"/>
      <c r="C3" s="58" t="s">
        <v>16</v>
      </c>
      <c r="D3" s="58" t="s">
        <v>5</v>
      </c>
      <c r="E3" s="57"/>
    </row>
    <row r="4" spans="1:5" x14ac:dyDescent="0.25">
      <c r="A4" s="57"/>
      <c r="B4" s="57"/>
      <c r="C4" s="59"/>
      <c r="D4" s="59"/>
      <c r="E4" s="57"/>
    </row>
    <row r="5" spans="1:5" ht="15.75" x14ac:dyDescent="0.25">
      <c r="A5" s="20">
        <v>1</v>
      </c>
      <c r="B5" s="21" t="s">
        <v>17</v>
      </c>
      <c r="C5" s="22">
        <v>81592022</v>
      </c>
      <c r="D5" s="22">
        <v>6179059</v>
      </c>
      <c r="E5" s="26">
        <f t="shared" ref="E5:E14" si="0">SUM(C5:D5)</f>
        <v>87771081</v>
      </c>
    </row>
    <row r="6" spans="1:5" ht="15.75" x14ac:dyDescent="0.25">
      <c r="A6" s="20">
        <v>2</v>
      </c>
      <c r="B6" s="23" t="s">
        <v>18</v>
      </c>
      <c r="C6" s="22">
        <v>694394017</v>
      </c>
      <c r="D6" s="22"/>
      <c r="E6" s="26">
        <f t="shared" si="0"/>
        <v>694394017</v>
      </c>
    </row>
    <row r="7" spans="1:5" ht="15.75" x14ac:dyDescent="0.25">
      <c r="A7" s="20">
        <v>3</v>
      </c>
      <c r="B7" s="24" t="s">
        <v>19</v>
      </c>
      <c r="C7" s="22">
        <v>-24569898</v>
      </c>
      <c r="D7" s="22"/>
      <c r="E7" s="26">
        <f t="shared" si="0"/>
        <v>-24569898</v>
      </c>
    </row>
    <row r="8" spans="1:5" ht="15.75" x14ac:dyDescent="0.25">
      <c r="A8" s="20">
        <v>4</v>
      </c>
      <c r="B8" s="24" t="s">
        <v>20</v>
      </c>
      <c r="C8" s="22">
        <v>37789743</v>
      </c>
      <c r="D8" s="22">
        <v>87505826</v>
      </c>
      <c r="E8" s="26">
        <f t="shared" si="0"/>
        <v>125295569</v>
      </c>
    </row>
    <row r="9" spans="1:5" ht="15.75" x14ac:dyDescent="0.25">
      <c r="A9" s="20">
        <v>5</v>
      </c>
      <c r="B9" s="24" t="s">
        <v>21</v>
      </c>
      <c r="C9" s="22">
        <v>864716</v>
      </c>
      <c r="D9" s="22"/>
      <c r="E9" s="26">
        <f t="shared" si="0"/>
        <v>864716</v>
      </c>
    </row>
    <row r="10" spans="1:5" ht="15.75" x14ac:dyDescent="0.25">
      <c r="A10" s="20">
        <v>6</v>
      </c>
      <c r="B10" s="24" t="s">
        <v>22</v>
      </c>
      <c r="C10" s="22"/>
      <c r="D10" s="22">
        <v>273647</v>
      </c>
      <c r="E10" s="26">
        <f t="shared" si="0"/>
        <v>273647</v>
      </c>
    </row>
    <row r="11" spans="1:5" ht="15.75" x14ac:dyDescent="0.25">
      <c r="A11" s="20">
        <v>7</v>
      </c>
      <c r="B11" s="23" t="s">
        <v>23</v>
      </c>
      <c r="C11" s="22"/>
      <c r="D11" s="22">
        <v>1753543</v>
      </c>
      <c r="E11" s="26">
        <f t="shared" si="0"/>
        <v>1753543</v>
      </c>
    </row>
    <row r="12" spans="1:5" ht="15.75" x14ac:dyDescent="0.25">
      <c r="A12" s="20">
        <v>8</v>
      </c>
      <c r="B12" s="23" t="s">
        <v>24</v>
      </c>
      <c r="C12" s="22">
        <v>1138665</v>
      </c>
      <c r="D12" s="22"/>
      <c r="E12" s="26">
        <f t="shared" si="0"/>
        <v>1138665</v>
      </c>
    </row>
    <row r="13" spans="1:5" ht="15.75" x14ac:dyDescent="0.25">
      <c r="A13" s="20">
        <v>9</v>
      </c>
      <c r="B13" s="24" t="s">
        <v>25</v>
      </c>
      <c r="C13" s="22">
        <v>0</v>
      </c>
      <c r="D13" s="22">
        <v>-3056413</v>
      </c>
      <c r="E13" s="26">
        <f t="shared" si="0"/>
        <v>-3056413</v>
      </c>
    </row>
    <row r="14" spans="1:5" ht="15.75" x14ac:dyDescent="0.25">
      <c r="A14" s="20">
        <v>10</v>
      </c>
      <c r="B14" s="24" t="s">
        <v>26</v>
      </c>
      <c r="C14" s="22">
        <v>3355913</v>
      </c>
      <c r="D14" s="22"/>
      <c r="E14" s="26">
        <f t="shared" si="0"/>
        <v>3355913</v>
      </c>
    </row>
    <row r="15" spans="1:5" ht="15.75" x14ac:dyDescent="0.25">
      <c r="A15" s="20">
        <v>11</v>
      </c>
      <c r="B15" s="24" t="s">
        <v>27</v>
      </c>
      <c r="C15" s="22">
        <v>-182922990</v>
      </c>
      <c r="D15" s="22"/>
      <c r="E15" s="26">
        <f>SUM(C15:D15)</f>
        <v>-182922990</v>
      </c>
    </row>
    <row r="16" spans="1:5" ht="15.75" x14ac:dyDescent="0.25">
      <c r="A16" s="20"/>
      <c r="B16" s="25" t="s">
        <v>6</v>
      </c>
      <c r="C16" s="26">
        <f>SUM(C5:C15)</f>
        <v>611642188</v>
      </c>
      <c r="D16" s="26">
        <f>SUM(D5:D15)</f>
        <v>92655662</v>
      </c>
      <c r="E16" s="26">
        <f>SUM(E5:E15)</f>
        <v>704297850</v>
      </c>
    </row>
    <row r="17" spans="1:5" ht="15.75" x14ac:dyDescent="0.25">
      <c r="A17" s="27"/>
      <c r="B17" s="28"/>
      <c r="C17" s="29"/>
      <c r="D17" s="29"/>
      <c r="E17" s="29"/>
    </row>
    <row r="18" spans="1:5" ht="15.75" x14ac:dyDescent="0.25">
      <c r="A18" s="27"/>
      <c r="B18" s="30" t="s">
        <v>7</v>
      </c>
      <c r="C18" s="29"/>
      <c r="D18" s="29"/>
      <c r="E18" s="29"/>
    </row>
  </sheetData>
  <mergeCells count="6">
    <mergeCell ref="A1:E1"/>
    <mergeCell ref="A2:A4"/>
    <mergeCell ref="B2:B4"/>
    <mergeCell ref="E2:E4"/>
    <mergeCell ref="C3:C4"/>
    <mergeCell ref="D3:D4"/>
  </mergeCells>
  <conditionalFormatting sqref="E2 B16:B17">
    <cfRule type="cellIs" priority="4" operator="lessThanOrEqual">
      <formula>0</formula>
    </cfRule>
  </conditionalFormatting>
  <conditionalFormatting sqref="E5:E14">
    <cfRule type="cellIs" dxfId="3" priority="5" operator="lessThanOrEqual">
      <formula>#REF!</formula>
    </cfRule>
  </conditionalFormatting>
  <conditionalFormatting sqref="C16:E18">
    <cfRule type="cellIs" priority="7" operator="lessThanOrEqual">
      <formula>0</formula>
    </cfRule>
  </conditionalFormatting>
  <conditionalFormatting sqref="B18">
    <cfRule type="cellIs" priority="6" operator="lessThanOrEqual">
      <formula>#REF!</formula>
    </cfRule>
    <cfRule type="cellIs" dxfId="2" priority="8" operator="lessThanOrEqual">
      <formula>#REF!</formula>
    </cfRule>
  </conditionalFormatting>
  <conditionalFormatting sqref="E15">
    <cfRule type="cellIs" dxfId="1" priority="3" operator="lessThanOrEqual">
      <formula>#REF!</formula>
    </cfRule>
  </conditionalFormatting>
  <conditionalFormatting sqref="C6">
    <cfRule type="cellIs" priority="1" operator="lessThanOrEqual">
      <formula>#REF!</formula>
    </cfRule>
    <cfRule type="cellIs" dxfId="0" priority="2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БВУ</vt:lpstr>
      <vt:lpstr>ЛК</vt:lpstr>
      <vt:lpstr>МФО</vt:lpstr>
      <vt:lpstr>ЛК!Область_печати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Айгерим Жандосовна Ахатова</cp:lastModifiedBy>
  <cp:lastPrinted>2020-10-20T04:05:20Z</cp:lastPrinted>
  <dcterms:created xsi:type="dcterms:W3CDTF">2020-08-14T05:30:27Z</dcterms:created>
  <dcterms:modified xsi:type="dcterms:W3CDTF">2022-12-06T09:27:33Z</dcterms:modified>
</cp:coreProperties>
</file>